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zabeth.macias\Desktop\"/>
    </mc:Choice>
  </mc:AlternateContent>
  <bookViews>
    <workbookView xWindow="0" yWindow="0" windowWidth="20490" windowHeight="7125"/>
  </bookViews>
  <sheets>
    <sheet name="ENERO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K15" i="1" l="1"/>
  <c r="K16" i="1"/>
  <c r="K17" i="1"/>
  <c r="K18" i="1"/>
  <c r="K19" i="1"/>
  <c r="K20" i="1"/>
  <c r="K21" i="1"/>
  <c r="K14" i="1"/>
  <c r="K13" i="1"/>
  <c r="I14" i="1" l="1"/>
  <c r="I15" i="1"/>
  <c r="I16" i="1"/>
  <c r="I17" i="1"/>
  <c r="I18" i="1"/>
  <c r="I19" i="1"/>
  <c r="I20" i="1"/>
  <c r="I21" i="1"/>
  <c r="I13" i="1"/>
  <c r="H24" i="1"/>
  <c r="C6" i="1" s="1"/>
  <c r="G24" i="1"/>
  <c r="I24" i="1" l="1"/>
  <c r="C7" i="1"/>
</calcChain>
</file>

<file path=xl/sharedStrings.xml><?xml version="1.0" encoding="utf-8"?>
<sst xmlns="http://schemas.openxmlformats.org/spreadsheetml/2006/main" count="123" uniqueCount="64">
  <si>
    <r>
      <rPr>
        <b/>
        <sz val="18"/>
        <color indexed="9"/>
        <rFont val="Calibri"/>
        <family val="2"/>
      </rPr>
      <t>SECRETARIA DE FINANZAS PUBLICAS                                                                                                                                                                                                                                                                                                                                                                                                                                                                                             DIRECCION DE EGRESOS</t>
    </r>
  </si>
  <si>
    <t>PTTO. ASIGNADO</t>
  </si>
  <si>
    <t>PTTO. AUTORIZADO</t>
  </si>
  <si>
    <t>DEVENGADO</t>
  </si>
  <si>
    <t>SALDO</t>
  </si>
  <si>
    <t xml:space="preserve"> Autorizado</t>
  </si>
  <si>
    <t>Devengado</t>
  </si>
  <si>
    <t>Saldo</t>
  </si>
  <si>
    <t>Enero</t>
  </si>
  <si>
    <t>Depend.</t>
  </si>
  <si>
    <t>Fecha</t>
  </si>
  <si>
    <t>Oficio de</t>
  </si>
  <si>
    <t>Prog</t>
  </si>
  <si>
    <t xml:space="preserve">Número </t>
  </si>
  <si>
    <t>Descripción de obra</t>
  </si>
  <si>
    <t>Total</t>
  </si>
  <si>
    <t>Mod.</t>
  </si>
  <si>
    <t xml:space="preserve">Avance </t>
  </si>
  <si>
    <t>Avance</t>
  </si>
  <si>
    <t xml:space="preserve">Metas                                                              </t>
  </si>
  <si>
    <t>Beneficiarios</t>
  </si>
  <si>
    <t>Modalidad de adjudicación</t>
  </si>
  <si>
    <t>Contratista</t>
  </si>
  <si>
    <t>No. De</t>
  </si>
  <si>
    <t xml:space="preserve"> Ejecutora</t>
  </si>
  <si>
    <t xml:space="preserve"> Autor.</t>
  </si>
  <si>
    <t xml:space="preserve"> autorización</t>
  </si>
  <si>
    <t>de Obra</t>
  </si>
  <si>
    <t>Ejecuc.</t>
  </si>
  <si>
    <t>Financiero</t>
  </si>
  <si>
    <t xml:space="preserve"> Físico</t>
  </si>
  <si>
    <t xml:space="preserve"> U.M.</t>
  </si>
  <si>
    <t>Cantidad</t>
  </si>
  <si>
    <t>Hombres</t>
  </si>
  <si>
    <t>Mujeres</t>
  </si>
  <si>
    <t xml:space="preserve"> Contrato</t>
  </si>
  <si>
    <t>SOPMA</t>
  </si>
  <si>
    <t>DM</t>
  </si>
  <si>
    <t>AD</t>
  </si>
  <si>
    <t>OBRAS</t>
  </si>
  <si>
    <t>VARIOS</t>
  </si>
  <si>
    <t>UR</t>
  </si>
  <si>
    <t>IE</t>
  </si>
  <si>
    <t>T O T A L E S</t>
  </si>
  <si>
    <t>“Este Programa es público, ajeno a cualquier partido pólitico. Queda prohibido el uso para fines distintos a los establecidos en el programa”.</t>
  </si>
  <si>
    <t>APOYOS COMUNITARIOS; AGUASCALIENTES MPIO.</t>
  </si>
  <si>
    <t>REHABILITACION DE AREAS PEATONALES Y ATENCIÓN A PETICIONES CIUDADANAS; AGUASCALIENTES MPIO.</t>
  </si>
  <si>
    <t>RESCATANDO NUESTRA ARQUITECTURA; AGUASCALIENTES MPIO.</t>
  </si>
  <si>
    <t>TIRADERO DE ESCOMBRO; AGUASCALIENTES MPIO.</t>
  </si>
  <si>
    <t>REHABILITACION Y MANTENIMIENTO DE VIALIDADES; AGUASCALIENTES MPIO.</t>
  </si>
  <si>
    <t>REABILITACION Y MANTENIMIENTO DE PINTURA EN VIALIDADES, NOMENCLATURAS Y PASOS A DESNIVEL; AGUASCALIENTES MPIO.</t>
  </si>
  <si>
    <t>REHABILITACION Y MANTENIMIENTO DE CAMINOS,CALLES Y AREAS  DEPORTIVAS;TODO EL MUNICIPIO DE AGUASCALIENTES MPIO.</t>
  </si>
  <si>
    <t xml:space="preserve">MANTENIMIENTO Y ADECUACION  DE INFRAESTRUCTURA URBANA; AGUASCALIENTES MPIO.  </t>
  </si>
  <si>
    <t>REHABILITACION DE ESPACIOS  EDUCATIVOS, AGUASCALIENTES MPIO.</t>
  </si>
  <si>
    <t>2026-PDM-0002-DM-06-001</t>
  </si>
  <si>
    <t>2026-PDM-0004-DM-05-002</t>
  </si>
  <si>
    <t>2026-PDM-0005-DM-06-003</t>
  </si>
  <si>
    <t>2026-PDM-0008-UR-01-001</t>
  </si>
  <si>
    <t>2026-PDM-0009-UR-05-002</t>
  </si>
  <si>
    <t>2026-PDM-0010-DM-06-005</t>
  </si>
  <si>
    <t>2026-PDM-0011-DM-05-006</t>
  </si>
  <si>
    <t>2026-PDM-0006-DM-05-004</t>
  </si>
  <si>
    <t>2026-PDM-0012-IE-03-001</t>
  </si>
  <si>
    <r>
      <t xml:space="preserve">DEPARTAMENTO DE CONTROL PRESUPUESTAL DE LA OBRA PUBLICA Y PROGRAMAS FEDERALES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indexed="9"/>
        <rFont val="Calibri"/>
        <family val="2"/>
      </rPr>
      <t xml:space="preserve"> PROGRAMA DIRECTO MUNICIPAL (PDM)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</si>
</sst>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indexed="9"/>
      <name val="Calibri"/>
      <family val="2"/>
    </font>
    <font>
      <sz val="14"/>
      <color indexed="9"/>
      <name val="Calibri"/>
      <family val="2"/>
    </font>
    <font>
      <b/>
      <sz val="14"/>
      <color indexed="9"/>
      <name val="Calibri"/>
      <family val="2"/>
    </font>
    <font>
      <sz val="14"/>
      <color theme="1"/>
      <name val="Calibri"/>
      <family val="2"/>
      <scheme val="minor"/>
    </font>
    <font>
      <sz val="10"/>
      <name val="Comic Sans MS"/>
      <family val="4"/>
    </font>
    <font>
      <sz val="11"/>
      <name val="Futura Hv BT"/>
      <family val="2"/>
    </font>
    <font>
      <b/>
      <i/>
      <sz val="11"/>
      <color indexed="9"/>
      <name val="Futura Hv BT"/>
      <family val="2"/>
    </font>
    <font>
      <b/>
      <sz val="11"/>
      <name val="Futura Hv BT"/>
    </font>
    <font>
      <b/>
      <sz val="10"/>
      <name val="Futura BdCn BT"/>
      <family val="2"/>
    </font>
    <font>
      <b/>
      <sz val="9"/>
      <name val="Futura BdCn BT"/>
    </font>
    <font>
      <b/>
      <sz val="9"/>
      <name val="Futura BdCn BT"/>
      <family val="2"/>
    </font>
    <font>
      <sz val="11"/>
      <name val="Futura Bk BT"/>
      <family val="2"/>
    </font>
    <font>
      <sz val="11"/>
      <name val="Futura Bk BT"/>
    </font>
    <font>
      <sz val="10"/>
      <name val="Futura Bk BT"/>
      <family val="2"/>
    </font>
    <font>
      <b/>
      <sz val="11"/>
      <name val="Futura Bk BT"/>
      <family val="2"/>
    </font>
    <font>
      <sz val="11"/>
      <name val="NewsGoth"/>
      <family val="2"/>
    </font>
    <font>
      <b/>
      <i/>
      <sz val="11"/>
      <name val="Futura Bk BT"/>
      <family val="2"/>
    </font>
    <font>
      <sz val="11"/>
      <name val="NewsGoth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ont="1"/>
    <xf numFmtId="164" fontId="6" fillId="0" borderId="0" xfId="2" applyNumberFormat="1" applyFont="1" applyBorder="1" applyAlignment="1"/>
    <xf numFmtId="164" fontId="6" fillId="0" borderId="0" xfId="0" applyNumberFormat="1" applyFont="1"/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164" fontId="6" fillId="0" borderId="0" xfId="2" applyNumberFormat="1" applyFont="1" applyFill="1" applyBorder="1" applyAlignment="1"/>
    <xf numFmtId="43" fontId="0" fillId="0" borderId="0" xfId="1" applyFont="1" applyFill="1"/>
    <xf numFmtId="43" fontId="0" fillId="0" borderId="0" xfId="1" applyFont="1"/>
    <xf numFmtId="0" fontId="8" fillId="0" borderId="0" xfId="3" applyFont="1" applyAlignment="1">
      <alignment vertical="center"/>
    </xf>
    <xf numFmtId="0" fontId="8" fillId="0" borderId="0" xfId="3" applyFont="1" applyFill="1" applyAlignment="1">
      <alignment vertical="center"/>
    </xf>
    <xf numFmtId="3" fontId="9" fillId="3" borderId="12" xfId="3" applyNumberFormat="1" applyFont="1" applyFill="1" applyBorder="1" applyAlignment="1">
      <alignment horizontal="center" vertical="center"/>
    </xf>
    <xf numFmtId="3" fontId="9" fillId="3" borderId="13" xfId="3" applyNumberFormat="1" applyFont="1" applyFill="1" applyBorder="1" applyAlignment="1">
      <alignment horizontal="center" vertical="center"/>
    </xf>
    <xf numFmtId="40" fontId="9" fillId="3" borderId="13" xfId="3" applyNumberFormat="1" applyFont="1" applyFill="1" applyBorder="1" applyAlignment="1">
      <alignment horizontal="center" vertical="center"/>
    </xf>
    <xf numFmtId="0" fontId="8" fillId="0" borderId="0" xfId="3" applyFont="1" applyBorder="1" applyAlignment="1">
      <alignment horizontal="center"/>
    </xf>
    <xf numFmtId="0" fontId="8" fillId="0" borderId="0" xfId="3" applyFont="1"/>
    <xf numFmtId="0" fontId="8" fillId="0" borderId="0" xfId="0" applyFont="1"/>
    <xf numFmtId="0" fontId="8" fillId="0" borderId="0" xfId="3" applyFont="1" applyAlignment="1">
      <alignment horizontal="center"/>
    </xf>
    <xf numFmtId="0" fontId="11" fillId="4" borderId="15" xfId="3" applyFont="1" applyFill="1" applyBorder="1" applyAlignment="1">
      <alignment horizontal="center" vertical="center" wrapText="1"/>
    </xf>
    <xf numFmtId="0" fontId="12" fillId="5" borderId="15" xfId="3" applyFont="1" applyFill="1" applyBorder="1" applyAlignment="1">
      <alignment horizontal="center" vertical="center" wrapText="1"/>
    </xf>
    <xf numFmtId="0" fontId="11" fillId="4" borderId="17" xfId="3" applyFont="1" applyFill="1" applyBorder="1" applyAlignment="1">
      <alignment horizontal="center" vertical="top" wrapText="1"/>
    </xf>
    <xf numFmtId="0" fontId="11" fillId="4" borderId="17" xfId="3" applyFont="1" applyFill="1" applyBorder="1" applyAlignment="1">
      <alignment horizontal="center" vertical="center" wrapText="1"/>
    </xf>
    <xf numFmtId="0" fontId="12" fillId="5" borderId="17" xfId="3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5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65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justify" vertical="center" wrapText="1"/>
    </xf>
    <xf numFmtId="3" fontId="15" fillId="0" borderId="2" xfId="4" applyNumberFormat="1" applyFont="1" applyFill="1" applyBorder="1" applyAlignment="1">
      <alignment vertical="center"/>
    </xf>
    <xf numFmtId="43" fontId="15" fillId="0" borderId="2" xfId="1" applyFont="1" applyFill="1" applyBorder="1" applyAlignment="1">
      <alignment vertical="center"/>
    </xf>
    <xf numFmtId="4" fontId="14" fillId="0" borderId="2" xfId="4" applyNumberFormat="1" applyFont="1" applyFill="1" applyBorder="1" applyAlignment="1">
      <alignment horizontal="center" vertical="center"/>
    </xf>
    <xf numFmtId="9" fontId="14" fillId="0" borderId="2" xfId="5" applyNumberFormat="1" applyFont="1" applyFill="1" applyBorder="1" applyAlignment="1">
      <alignment horizontal="center" vertical="center"/>
    </xf>
    <xf numFmtId="9" fontId="14" fillId="0" borderId="2" xfId="5" applyFont="1" applyFill="1" applyBorder="1" applyAlignment="1">
      <alignment horizontal="center" vertical="center"/>
    </xf>
    <xf numFmtId="10" fontId="14" fillId="0" borderId="2" xfId="5" applyNumberFormat="1" applyFont="1" applyFill="1" applyBorder="1" applyAlignment="1">
      <alignment horizontal="center" vertical="center"/>
    </xf>
    <xf numFmtId="0" fontId="14" fillId="0" borderId="2" xfId="5" applyNumberFormat="1" applyFont="1" applyFill="1" applyBorder="1" applyAlignment="1">
      <alignment horizontal="center" vertical="center"/>
    </xf>
    <xf numFmtId="3" fontId="14" fillId="0" borderId="18" xfId="5" applyNumberFormat="1" applyFont="1" applyFill="1" applyBorder="1" applyAlignment="1">
      <alignment horizontal="center" vertical="center"/>
    </xf>
    <xf numFmtId="3" fontId="14" fillId="0" borderId="18" xfId="3" applyNumberFormat="1" applyFont="1" applyFill="1" applyBorder="1" applyAlignment="1">
      <alignment horizontal="center" vertical="center" wrapText="1"/>
    </xf>
    <xf numFmtId="49" fontId="14" fillId="0" borderId="2" xfId="3" applyNumberFormat="1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5" fontId="14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165" fontId="14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justify" vertical="center" wrapText="1"/>
    </xf>
    <xf numFmtId="3" fontId="15" fillId="0" borderId="6" xfId="4" applyNumberFormat="1" applyFont="1" applyFill="1" applyBorder="1" applyAlignment="1">
      <alignment vertical="center"/>
    </xf>
    <xf numFmtId="43" fontId="15" fillId="0" borderId="6" xfId="1" applyFont="1" applyFill="1" applyBorder="1" applyAlignment="1">
      <alignment vertical="center"/>
    </xf>
    <xf numFmtId="4" fontId="14" fillId="7" borderId="6" xfId="4" applyNumberFormat="1" applyFont="1" applyFill="1" applyBorder="1" applyAlignment="1">
      <alignment horizontal="center" vertical="center"/>
    </xf>
    <xf numFmtId="9" fontId="14" fillId="0" borderId="6" xfId="5" applyNumberFormat="1" applyFont="1" applyFill="1" applyBorder="1" applyAlignment="1">
      <alignment horizontal="center" vertical="center"/>
    </xf>
    <xf numFmtId="9" fontId="14" fillId="0" borderId="6" xfId="5" applyFont="1" applyFill="1" applyBorder="1" applyAlignment="1">
      <alignment horizontal="center" vertical="center"/>
    </xf>
    <xf numFmtId="10" fontId="14" fillId="7" borderId="6" xfId="5" applyNumberFormat="1" applyFont="1" applyFill="1" applyBorder="1" applyAlignment="1">
      <alignment horizontal="center" vertical="center"/>
    </xf>
    <xf numFmtId="0" fontId="14" fillId="7" borderId="6" xfId="5" applyNumberFormat="1" applyFont="1" applyFill="1" applyBorder="1" applyAlignment="1">
      <alignment horizontal="center" vertical="center"/>
    </xf>
    <xf numFmtId="3" fontId="14" fillId="0" borderId="6" xfId="5" applyNumberFormat="1" applyFont="1" applyFill="1" applyBorder="1" applyAlignment="1">
      <alignment horizontal="center" vertical="center"/>
    </xf>
    <xf numFmtId="3" fontId="14" fillId="0" borderId="6" xfId="3" applyNumberFormat="1" applyFont="1" applyFill="1" applyBorder="1" applyAlignment="1">
      <alignment horizontal="center" vertical="center" wrapText="1"/>
    </xf>
    <xf numFmtId="49" fontId="14" fillId="0" borderId="6" xfId="3" applyNumberFormat="1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0" fontId="14" fillId="0" borderId="7" xfId="3" applyFont="1" applyFill="1" applyBorder="1" applyAlignment="1">
      <alignment horizontal="center" vertical="center" wrapText="1"/>
    </xf>
    <xf numFmtId="4" fontId="14" fillId="0" borderId="6" xfId="4" applyNumberFormat="1" applyFont="1" applyFill="1" applyBorder="1" applyAlignment="1">
      <alignment horizontal="center" vertical="center"/>
    </xf>
    <xf numFmtId="3" fontId="15" fillId="7" borderId="6" xfId="4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15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3" fontId="17" fillId="0" borderId="0" xfId="4" applyNumberFormat="1" applyFont="1" applyFill="1" applyBorder="1" applyAlignment="1">
      <alignment vertical="center"/>
    </xf>
    <xf numFmtId="4" fontId="14" fillId="0" borderId="0" xfId="4" applyNumberFormat="1" applyFont="1" applyFill="1" applyBorder="1" applyAlignment="1">
      <alignment horizontal="center" vertical="center"/>
    </xf>
    <xf numFmtId="9" fontId="14" fillId="0" borderId="0" xfId="5" applyNumberFormat="1" applyFont="1" applyFill="1" applyBorder="1" applyAlignment="1">
      <alignment horizontal="center" vertical="center"/>
    </xf>
    <xf numFmtId="10" fontId="14" fillId="0" borderId="0" xfId="5" applyNumberFormat="1" applyFont="1" applyFill="1" applyBorder="1" applyAlignment="1">
      <alignment horizontal="center" vertical="center"/>
    </xf>
    <xf numFmtId="2" fontId="14" fillId="0" borderId="0" xfId="5" applyNumberFormat="1" applyFont="1" applyFill="1" applyBorder="1" applyAlignment="1">
      <alignment horizontal="center" vertical="center"/>
    </xf>
    <xf numFmtId="3" fontId="14" fillId="0" borderId="0" xfId="5" applyNumberFormat="1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horizontal="center" vertical="center" wrapText="1"/>
    </xf>
    <xf numFmtId="0" fontId="18" fillId="0" borderId="0" xfId="3" applyFont="1" applyAlignment="1">
      <alignment vertical="center"/>
    </xf>
    <xf numFmtId="0" fontId="18" fillId="0" borderId="0" xfId="3" applyFont="1" applyFill="1" applyAlignment="1">
      <alignment vertical="center"/>
    </xf>
    <xf numFmtId="0" fontId="19" fillId="4" borderId="19" xfId="3" applyFont="1" applyFill="1" applyBorder="1" applyAlignment="1">
      <alignment horizontal="center" vertical="center"/>
    </xf>
    <xf numFmtId="3" fontId="17" fillId="6" borderId="20" xfId="4" applyNumberFormat="1" applyFont="1" applyFill="1" applyBorder="1" applyAlignment="1">
      <alignment vertical="center"/>
    </xf>
    <xf numFmtId="3" fontId="14" fillId="0" borderId="0" xfId="3" applyNumberFormat="1" applyFont="1" applyBorder="1" applyAlignment="1">
      <alignment horizontal="center"/>
    </xf>
    <xf numFmtId="0" fontId="18" fillId="0" borderId="0" xfId="3" applyFont="1"/>
    <xf numFmtId="0" fontId="18" fillId="0" borderId="0" xfId="0" applyFont="1" applyBorder="1"/>
    <xf numFmtId="2" fontId="18" fillId="0" borderId="0" xfId="5" applyNumberFormat="1" applyFont="1" applyFill="1" applyBorder="1" applyAlignment="1">
      <alignment vertical="center"/>
    </xf>
    <xf numFmtId="0" fontId="18" fillId="0" borderId="0" xfId="3" applyFont="1" applyAlignment="1">
      <alignment horizontal="center"/>
    </xf>
    <xf numFmtId="43" fontId="18" fillId="0" borderId="0" xfId="6" applyFont="1"/>
    <xf numFmtId="0" fontId="18" fillId="0" borderId="0" xfId="3" applyFont="1" applyFill="1"/>
    <xf numFmtId="0" fontId="20" fillId="0" borderId="0" xfId="3" applyFont="1"/>
    <xf numFmtId="43" fontId="18" fillId="0" borderId="0" xfId="1" applyFont="1" applyFill="1"/>
    <xf numFmtId="3" fontId="18" fillId="0" borderId="0" xfId="3" applyNumberFormat="1" applyFont="1"/>
    <xf numFmtId="0" fontId="1" fillId="0" borderId="0" xfId="0" applyFont="1"/>
    <xf numFmtId="0" fontId="18" fillId="0" borderId="0" xfId="0" applyFont="1"/>
    <xf numFmtId="0" fontId="17" fillId="0" borderId="0" xfId="3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Fill="1"/>
    <xf numFmtId="3" fontId="1" fillId="0" borderId="0" xfId="0" applyNumberFormat="1" applyFont="1"/>
    <xf numFmtId="3" fontId="0" fillId="0" borderId="0" xfId="0" applyNumberFormat="1"/>
    <xf numFmtId="0" fontId="14" fillId="0" borderId="21" xfId="0" applyFont="1" applyFill="1" applyBorder="1" applyAlignment="1">
      <alignment horizontal="center" vertical="center" wrapText="1"/>
    </xf>
    <xf numFmtId="15" fontId="14" fillId="0" borderId="22" xfId="0" applyNumberFormat="1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/>
    </xf>
    <xf numFmtId="165" fontId="14" fillId="0" borderId="22" xfId="0" applyNumberFormat="1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justify" vertical="center"/>
    </xf>
    <xf numFmtId="3" fontId="15" fillId="7" borderId="22" xfId="4" applyNumberFormat="1" applyFont="1" applyFill="1" applyBorder="1" applyAlignment="1">
      <alignment vertical="center"/>
    </xf>
    <xf numFmtId="3" fontId="15" fillId="0" borderId="22" xfId="4" applyNumberFormat="1" applyFont="1" applyFill="1" applyBorder="1" applyAlignment="1">
      <alignment vertical="center"/>
    </xf>
    <xf numFmtId="2" fontId="15" fillId="0" borderId="22" xfId="1" applyNumberFormat="1" applyFont="1" applyFill="1" applyBorder="1" applyAlignment="1">
      <alignment vertical="center"/>
    </xf>
    <xf numFmtId="4" fontId="14" fillId="7" borderId="22" xfId="4" applyNumberFormat="1" applyFont="1" applyFill="1" applyBorder="1" applyAlignment="1">
      <alignment horizontal="center" vertical="center"/>
    </xf>
    <xf numFmtId="9" fontId="14" fillId="0" borderId="22" xfId="5" applyNumberFormat="1" applyFont="1" applyFill="1" applyBorder="1" applyAlignment="1">
      <alignment horizontal="center" vertical="center"/>
    </xf>
    <xf numFmtId="9" fontId="14" fillId="7" borderId="22" xfId="5" applyFont="1" applyFill="1" applyBorder="1" applyAlignment="1">
      <alignment horizontal="center" vertical="center"/>
    </xf>
    <xf numFmtId="0" fontId="16" fillId="7" borderId="22" xfId="5" applyNumberFormat="1" applyFont="1" applyFill="1" applyBorder="1" applyAlignment="1">
      <alignment horizontal="center" vertical="center"/>
    </xf>
    <xf numFmtId="0" fontId="14" fillId="7" borderId="22" xfId="5" applyNumberFormat="1" applyFont="1" applyFill="1" applyBorder="1" applyAlignment="1">
      <alignment horizontal="center" vertical="center"/>
    </xf>
    <xf numFmtId="3" fontId="14" fillId="7" borderId="22" xfId="5" applyNumberFormat="1" applyFont="1" applyFill="1" applyBorder="1" applyAlignment="1">
      <alignment horizontal="center" vertical="center"/>
    </xf>
    <xf numFmtId="3" fontId="14" fillId="0" borderId="22" xfId="3" applyNumberFormat="1" applyFont="1" applyFill="1" applyBorder="1" applyAlignment="1">
      <alignment horizontal="center" vertical="center" wrapText="1"/>
    </xf>
    <xf numFmtId="49" fontId="14" fillId="0" borderId="22" xfId="3" applyNumberFormat="1" applyFont="1" applyFill="1" applyBorder="1" applyAlignment="1">
      <alignment horizontal="center" vertical="center" wrapText="1"/>
    </xf>
    <xf numFmtId="0" fontId="14" fillId="0" borderId="22" xfId="3" applyFont="1" applyFill="1" applyBorder="1" applyAlignment="1">
      <alignment horizontal="center" vertical="center" wrapText="1"/>
    </xf>
    <xf numFmtId="49" fontId="14" fillId="0" borderId="23" xfId="3" applyNumberFormat="1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3" fillId="4" borderId="15" xfId="3" applyFont="1" applyFill="1" applyBorder="1" applyAlignment="1">
      <alignment horizontal="center" vertical="center" wrapText="1"/>
    </xf>
    <xf numFmtId="0" fontId="13" fillId="4" borderId="17" xfId="3" applyFont="1" applyFill="1" applyBorder="1" applyAlignment="1">
      <alignment horizontal="center" vertical="center" wrapText="1"/>
    </xf>
    <xf numFmtId="0" fontId="11" fillId="4" borderId="15" xfId="3" applyFont="1" applyFill="1" applyBorder="1" applyAlignment="1">
      <alignment horizontal="center" vertical="center" wrapText="1"/>
    </xf>
    <xf numFmtId="0" fontId="11" fillId="4" borderId="17" xfId="3" applyFont="1" applyFill="1" applyBorder="1" applyAlignment="1">
      <alignment horizontal="center" vertical="center" wrapText="1"/>
    </xf>
    <xf numFmtId="0" fontId="6" fillId="0" borderId="8" xfId="0" applyFont="1" applyBorder="1" applyAlignment="1"/>
    <xf numFmtId="0" fontId="6" fillId="0" borderId="6" xfId="0" applyFont="1" applyBorder="1" applyAlignment="1"/>
    <xf numFmtId="164" fontId="6" fillId="0" borderId="6" xfId="2" applyNumberFormat="1" applyFont="1" applyFill="1" applyBorder="1" applyAlignment="1">
      <alignment horizontal="center"/>
    </xf>
    <xf numFmtId="164" fontId="6" fillId="0" borderId="7" xfId="2" applyNumberFormat="1" applyFont="1" applyFill="1" applyBorder="1" applyAlignment="1">
      <alignment horizontal="center"/>
    </xf>
    <xf numFmtId="0" fontId="6" fillId="0" borderId="9" xfId="0" applyFont="1" applyFill="1" applyBorder="1" applyAlignment="1"/>
    <xf numFmtId="0" fontId="6" fillId="0" borderId="10" xfId="0" applyFont="1" applyFill="1" applyBorder="1" applyAlignment="1"/>
    <xf numFmtId="164" fontId="6" fillId="0" borderId="10" xfId="2" applyNumberFormat="1" applyFont="1" applyFill="1" applyBorder="1" applyAlignment="1">
      <alignment horizontal="center"/>
    </xf>
    <xf numFmtId="164" fontId="6" fillId="0" borderId="11" xfId="2" applyNumberFormat="1" applyFont="1" applyFill="1" applyBorder="1" applyAlignment="1">
      <alignment horizontal="center"/>
    </xf>
    <xf numFmtId="17" fontId="10" fillId="0" borderId="14" xfId="3" applyNumberFormat="1" applyFont="1" applyBorder="1" applyAlignment="1">
      <alignment horizontal="center"/>
    </xf>
    <xf numFmtId="3" fontId="11" fillId="6" borderId="15" xfId="3" applyNumberFormat="1" applyFont="1" applyFill="1" applyBorder="1" applyAlignment="1">
      <alignment horizontal="center" vertical="center" wrapText="1"/>
    </xf>
    <xf numFmtId="3" fontId="11" fillId="6" borderId="17" xfId="3" applyNumberFormat="1" applyFont="1" applyFill="1" applyBorder="1" applyAlignment="1">
      <alignment horizontal="center" vertical="center" wrapText="1"/>
    </xf>
    <xf numFmtId="3" fontId="11" fillId="4" borderId="15" xfId="3" applyNumberFormat="1" applyFont="1" applyFill="1" applyBorder="1" applyAlignment="1">
      <alignment horizontal="center" vertical="center" wrapText="1"/>
    </xf>
    <xf numFmtId="3" fontId="11" fillId="4" borderId="17" xfId="3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0" borderId="1" xfId="0" applyFont="1" applyBorder="1" applyAlignment="1"/>
    <xf numFmtId="0" fontId="6" fillId="0" borderId="2" xfId="0" applyFont="1" applyBorder="1" applyAlignment="1"/>
    <xf numFmtId="164" fontId="6" fillId="0" borderId="2" xfId="2" applyNumberFormat="1" applyFont="1" applyFill="1" applyBorder="1" applyAlignment="1">
      <alignment horizontal="center"/>
    </xf>
    <xf numFmtId="164" fontId="6" fillId="0" borderId="3" xfId="2" applyNumberFormat="1" applyFont="1" applyFill="1" applyBorder="1" applyAlignment="1">
      <alignment horizontal="center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</cellXfs>
  <cellStyles count="7">
    <cellStyle name="Millares" xfId="1" builtinId="3"/>
    <cellStyle name="Millares 2 3" xfId="4"/>
    <cellStyle name="Millares 32" xfId="6"/>
    <cellStyle name="Moneda" xfId="2" builtinId="4"/>
    <cellStyle name="Normal" xfId="0" builtinId="0"/>
    <cellStyle name="Normal 2" xfId="3"/>
    <cellStyle name="Porcentual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600075</xdr:colOff>
      <xdr:row>0</xdr:row>
      <xdr:rowOff>104775</xdr:rowOff>
    </xdr:from>
    <xdr:to>
      <xdr:col>19</xdr:col>
      <xdr:colOff>685691</xdr:colOff>
      <xdr:row>1</xdr:row>
      <xdr:rowOff>864199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68375" y="104775"/>
          <a:ext cx="3133616" cy="105469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76200</xdr:rowOff>
    </xdr:from>
    <xdr:to>
      <xdr:col>1</xdr:col>
      <xdr:colOff>637147</xdr:colOff>
      <xdr:row>1</xdr:row>
      <xdr:rowOff>914879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76200"/>
          <a:ext cx="1322947" cy="11339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tabSelected="1" workbookViewId="0">
      <selection activeCell="C6" sqref="C6:E6"/>
    </sheetView>
  </sheetViews>
  <sheetFormatPr baseColWidth="10" defaultRowHeight="15"/>
  <cols>
    <col min="3" max="3" width="18" customWidth="1"/>
    <col min="4" max="4" width="10.42578125" customWidth="1"/>
    <col min="5" max="5" width="12.28515625" customWidth="1"/>
    <col min="6" max="6" width="21.85546875" customWidth="1"/>
    <col min="7" max="7" width="12.140625" customWidth="1"/>
    <col min="8" max="8" width="14.28515625" customWidth="1"/>
    <col min="9" max="9" width="15.5703125" bestFit="1" customWidth="1"/>
  </cols>
  <sheetData>
    <row r="1" spans="1:20" ht="23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</row>
    <row r="2" spans="1:20" ht="75.75" customHeight="1">
      <c r="A2" s="138" t="s">
        <v>63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</row>
    <row r="3" spans="1:20" ht="15.75" thickBot="1">
      <c r="A3" s="1"/>
      <c r="B3" s="1"/>
      <c r="F3" s="2"/>
      <c r="J3" s="1"/>
      <c r="K3" s="3"/>
      <c r="L3" s="3"/>
      <c r="Q3" s="4"/>
    </row>
    <row r="4" spans="1:20" ht="18.75">
      <c r="A4" s="139" t="s">
        <v>1</v>
      </c>
      <c r="B4" s="140"/>
      <c r="C4" s="141">
        <v>75450248</v>
      </c>
      <c r="D4" s="141"/>
      <c r="E4" s="142"/>
      <c r="F4" s="5"/>
      <c r="G4" s="6"/>
      <c r="H4" s="7"/>
      <c r="I4" s="7"/>
      <c r="J4" s="8"/>
      <c r="K4" s="9"/>
      <c r="L4" s="9"/>
      <c r="M4" s="7"/>
      <c r="N4" s="7"/>
      <c r="O4" s="7"/>
      <c r="P4" s="7"/>
      <c r="Q4" s="4"/>
      <c r="R4" s="7"/>
      <c r="S4" s="7"/>
      <c r="T4" s="7"/>
    </row>
    <row r="5" spans="1:20" ht="18.75">
      <c r="A5" s="143" t="s">
        <v>2</v>
      </c>
      <c r="B5" s="144"/>
      <c r="C5" s="126">
        <f>G24</f>
        <v>53450248</v>
      </c>
      <c r="D5" s="126"/>
      <c r="E5" s="127"/>
      <c r="F5" s="5"/>
      <c r="G5" s="6"/>
      <c r="H5" s="7"/>
      <c r="I5" s="7"/>
      <c r="J5" s="8"/>
      <c r="K5" s="9"/>
      <c r="L5" s="9"/>
      <c r="M5" s="7"/>
      <c r="N5" s="7"/>
      <c r="O5" s="7"/>
      <c r="P5" s="7"/>
      <c r="Q5" s="4"/>
      <c r="R5" s="7"/>
      <c r="S5" s="7"/>
      <c r="T5" s="7"/>
    </row>
    <row r="6" spans="1:20" ht="18.75">
      <c r="A6" s="124" t="s">
        <v>3</v>
      </c>
      <c r="B6" s="125"/>
      <c r="C6" s="126">
        <f>H24</f>
        <v>2546432.48</v>
      </c>
      <c r="D6" s="126"/>
      <c r="E6" s="127"/>
      <c r="F6" s="5"/>
      <c r="G6" s="6"/>
      <c r="H6" s="7"/>
      <c r="I6" s="7"/>
      <c r="J6" s="8"/>
      <c r="K6" s="9"/>
      <c r="L6" s="9"/>
      <c r="M6" s="7"/>
      <c r="N6" s="7"/>
      <c r="O6" s="7"/>
      <c r="P6" s="7"/>
      <c r="Q6" s="4"/>
      <c r="R6" s="7"/>
      <c r="S6" s="7"/>
      <c r="T6" s="7"/>
    </row>
    <row r="7" spans="1:20" ht="19.5" thickBot="1">
      <c r="A7" s="128" t="s">
        <v>4</v>
      </c>
      <c r="B7" s="129"/>
      <c r="C7" s="130">
        <f>C5-C6</f>
        <v>50903815.520000003</v>
      </c>
      <c r="D7" s="130"/>
      <c r="E7" s="131"/>
      <c r="F7" s="10"/>
      <c r="G7" s="5"/>
      <c r="H7" s="5"/>
      <c r="I7" s="7"/>
      <c r="J7" s="8"/>
      <c r="K7" s="9"/>
      <c r="L7" s="9"/>
      <c r="M7" s="7"/>
      <c r="N7" s="7"/>
      <c r="O7" s="7"/>
      <c r="P7" s="7"/>
      <c r="Q7" s="4"/>
      <c r="R7" s="7"/>
      <c r="S7" s="7"/>
      <c r="T7" s="7"/>
    </row>
    <row r="8" spans="1:20">
      <c r="G8" s="11"/>
      <c r="H8" s="12"/>
      <c r="K8" s="12"/>
      <c r="L8" s="3"/>
      <c r="Q8" s="4"/>
    </row>
    <row r="9" spans="1:20" ht="15.75" thickBot="1">
      <c r="G9" s="11"/>
      <c r="H9" s="12"/>
      <c r="I9" s="12"/>
      <c r="K9" s="12"/>
      <c r="L9" s="3"/>
      <c r="Q9" s="4"/>
    </row>
    <row r="10" spans="1:20" ht="16.5" thickTop="1" thickBot="1">
      <c r="A10" s="13"/>
      <c r="B10" s="13"/>
      <c r="C10" s="13"/>
      <c r="D10" s="13"/>
      <c r="E10" s="14"/>
      <c r="F10" s="13"/>
      <c r="G10" s="15" t="s">
        <v>5</v>
      </c>
      <c r="H10" s="16" t="s">
        <v>6</v>
      </c>
      <c r="I10" s="17" t="s">
        <v>7</v>
      </c>
      <c r="J10" s="18"/>
      <c r="K10" s="19"/>
      <c r="L10" s="19"/>
      <c r="M10" s="20"/>
      <c r="N10" s="20"/>
      <c r="O10" s="20"/>
      <c r="P10" s="21"/>
      <c r="Q10" s="21"/>
      <c r="R10" s="21"/>
      <c r="S10" s="132" t="s">
        <v>8</v>
      </c>
      <c r="T10" s="132"/>
    </row>
    <row r="11" spans="1:20" ht="15.75" thickBot="1">
      <c r="A11" s="22" t="s">
        <v>9</v>
      </c>
      <c r="B11" s="22" t="s">
        <v>10</v>
      </c>
      <c r="C11" s="22" t="s">
        <v>11</v>
      </c>
      <c r="D11" s="122" t="s">
        <v>12</v>
      </c>
      <c r="E11" s="23" t="s">
        <v>13</v>
      </c>
      <c r="F11" s="122" t="s">
        <v>14</v>
      </c>
      <c r="G11" s="133" t="s">
        <v>15</v>
      </c>
      <c r="H11" s="135" t="s">
        <v>15</v>
      </c>
      <c r="I11" s="135" t="s">
        <v>15</v>
      </c>
      <c r="J11" s="22" t="s">
        <v>16</v>
      </c>
      <c r="K11" s="22" t="s">
        <v>17</v>
      </c>
      <c r="L11" s="22" t="s">
        <v>18</v>
      </c>
      <c r="M11" s="119" t="s">
        <v>19</v>
      </c>
      <c r="N11" s="119"/>
      <c r="O11" s="119" t="s">
        <v>20</v>
      </c>
      <c r="P11" s="119"/>
      <c r="Q11" s="119"/>
      <c r="R11" s="120" t="s">
        <v>21</v>
      </c>
      <c r="S11" s="122" t="s">
        <v>22</v>
      </c>
      <c r="T11" s="22" t="s">
        <v>23</v>
      </c>
    </row>
    <row r="12" spans="1:20" ht="16.5" thickTop="1" thickBot="1">
      <c r="A12" s="24" t="s">
        <v>24</v>
      </c>
      <c r="B12" s="25" t="s">
        <v>25</v>
      </c>
      <c r="C12" s="25" t="s">
        <v>26</v>
      </c>
      <c r="D12" s="123"/>
      <c r="E12" s="26" t="s">
        <v>27</v>
      </c>
      <c r="F12" s="123"/>
      <c r="G12" s="134"/>
      <c r="H12" s="136"/>
      <c r="I12" s="136"/>
      <c r="J12" s="25" t="s">
        <v>28</v>
      </c>
      <c r="K12" s="25" t="s">
        <v>29</v>
      </c>
      <c r="L12" s="25" t="s">
        <v>30</v>
      </c>
      <c r="M12" s="27" t="s">
        <v>31</v>
      </c>
      <c r="N12" s="27" t="s">
        <v>32</v>
      </c>
      <c r="O12" s="28" t="s">
        <v>15</v>
      </c>
      <c r="P12" s="27" t="s">
        <v>33</v>
      </c>
      <c r="Q12" s="27" t="s">
        <v>34</v>
      </c>
      <c r="R12" s="121"/>
      <c r="S12" s="123"/>
      <c r="T12" s="25" t="s">
        <v>35</v>
      </c>
    </row>
    <row r="13" spans="1:20" ht="76.5" customHeight="1">
      <c r="A13" s="29" t="s">
        <v>36</v>
      </c>
      <c r="B13" s="30">
        <v>46052</v>
      </c>
      <c r="C13" s="31" t="s">
        <v>54</v>
      </c>
      <c r="D13" s="32" t="s">
        <v>37</v>
      </c>
      <c r="E13" s="33">
        <v>2</v>
      </c>
      <c r="F13" s="34" t="s">
        <v>45</v>
      </c>
      <c r="G13" s="35">
        <v>724517.16</v>
      </c>
      <c r="H13" s="36">
        <v>47314.84</v>
      </c>
      <c r="I13" s="36">
        <f>G13-H13</f>
        <v>677202.32000000007</v>
      </c>
      <c r="J13" s="37" t="s">
        <v>38</v>
      </c>
      <c r="K13" s="38">
        <f>H13/G13</f>
        <v>6.5305340732026276E-2</v>
      </c>
      <c r="L13" s="39">
        <v>0</v>
      </c>
      <c r="M13" s="40" t="s">
        <v>39</v>
      </c>
      <c r="N13" s="41">
        <v>1</v>
      </c>
      <c r="O13" s="42">
        <v>948990</v>
      </c>
      <c r="P13" s="43">
        <v>379596</v>
      </c>
      <c r="Q13" s="43">
        <v>569394</v>
      </c>
      <c r="R13" s="44" t="s">
        <v>40</v>
      </c>
      <c r="S13" s="45" t="s">
        <v>40</v>
      </c>
      <c r="T13" s="46" t="s">
        <v>40</v>
      </c>
    </row>
    <row r="14" spans="1:20" ht="119.25" customHeight="1">
      <c r="A14" s="47" t="s">
        <v>36</v>
      </c>
      <c r="B14" s="48">
        <v>46052</v>
      </c>
      <c r="C14" s="49" t="s">
        <v>55</v>
      </c>
      <c r="D14" s="50" t="s">
        <v>37</v>
      </c>
      <c r="E14" s="51">
        <v>4</v>
      </c>
      <c r="F14" s="52" t="s">
        <v>46</v>
      </c>
      <c r="G14" s="53">
        <v>17584129.489999998</v>
      </c>
      <c r="H14" s="54">
        <v>1131784.8400000001</v>
      </c>
      <c r="I14" s="54">
        <f t="shared" ref="I14:I21" si="0">G14-H14</f>
        <v>16452344.649999999</v>
      </c>
      <c r="J14" s="55" t="s">
        <v>38</v>
      </c>
      <c r="K14" s="56">
        <f>H14/G14</f>
        <v>6.4363995991023618E-2</v>
      </c>
      <c r="L14" s="57">
        <v>0</v>
      </c>
      <c r="M14" s="58" t="s">
        <v>39</v>
      </c>
      <c r="N14" s="59">
        <v>1</v>
      </c>
      <c r="O14" s="60">
        <v>948990</v>
      </c>
      <c r="P14" s="61">
        <v>379596</v>
      </c>
      <c r="Q14" s="61">
        <v>569394</v>
      </c>
      <c r="R14" s="62" t="s">
        <v>40</v>
      </c>
      <c r="S14" s="63" t="s">
        <v>40</v>
      </c>
      <c r="T14" s="64" t="s">
        <v>40</v>
      </c>
    </row>
    <row r="15" spans="1:20" ht="71.25">
      <c r="A15" s="47" t="s">
        <v>36</v>
      </c>
      <c r="B15" s="48">
        <v>46052</v>
      </c>
      <c r="C15" s="49" t="s">
        <v>56</v>
      </c>
      <c r="D15" s="50" t="s">
        <v>37</v>
      </c>
      <c r="E15" s="51">
        <v>5</v>
      </c>
      <c r="F15" s="52" t="s">
        <v>47</v>
      </c>
      <c r="G15" s="53">
        <v>3934967.75</v>
      </c>
      <c r="H15" s="54">
        <v>207179.4</v>
      </c>
      <c r="I15" s="54">
        <f t="shared" si="0"/>
        <v>3727788.35</v>
      </c>
      <c r="J15" s="65" t="s">
        <v>38</v>
      </c>
      <c r="K15" s="56">
        <f t="shared" ref="K15:K21" si="1">H15/G15</f>
        <v>5.2650850823364431E-2</v>
      </c>
      <c r="L15" s="57">
        <v>0</v>
      </c>
      <c r="M15" s="58" t="s">
        <v>39</v>
      </c>
      <c r="N15" s="59">
        <v>1</v>
      </c>
      <c r="O15" s="60">
        <v>948990</v>
      </c>
      <c r="P15" s="61">
        <v>379596</v>
      </c>
      <c r="Q15" s="61">
        <v>569394</v>
      </c>
      <c r="R15" s="62" t="s">
        <v>40</v>
      </c>
      <c r="S15" s="63" t="s">
        <v>40</v>
      </c>
      <c r="T15" s="64" t="s">
        <v>40</v>
      </c>
    </row>
    <row r="16" spans="1:20" ht="57">
      <c r="A16" s="47" t="s">
        <v>36</v>
      </c>
      <c r="B16" s="48">
        <v>46052</v>
      </c>
      <c r="C16" s="49" t="s">
        <v>61</v>
      </c>
      <c r="D16" s="50" t="s">
        <v>37</v>
      </c>
      <c r="E16" s="51">
        <v>6</v>
      </c>
      <c r="F16" s="52" t="s">
        <v>48</v>
      </c>
      <c r="G16" s="53">
        <v>827917.03</v>
      </c>
      <c r="H16" s="54">
        <v>41245.68</v>
      </c>
      <c r="I16" s="54">
        <f t="shared" si="0"/>
        <v>786671.35</v>
      </c>
      <c r="J16" s="65" t="s">
        <v>38</v>
      </c>
      <c r="K16" s="56">
        <f t="shared" si="1"/>
        <v>4.9818615278393291E-2</v>
      </c>
      <c r="L16" s="57">
        <v>0</v>
      </c>
      <c r="M16" s="58" t="s">
        <v>39</v>
      </c>
      <c r="N16" s="59">
        <v>1</v>
      </c>
      <c r="O16" s="60">
        <v>948990</v>
      </c>
      <c r="P16" s="61">
        <v>379596</v>
      </c>
      <c r="Q16" s="61">
        <v>569394</v>
      </c>
      <c r="R16" s="62" t="s">
        <v>40</v>
      </c>
      <c r="S16" s="63" t="s">
        <v>40</v>
      </c>
      <c r="T16" s="64" t="s">
        <v>40</v>
      </c>
    </row>
    <row r="17" spans="1:20" ht="75" customHeight="1">
      <c r="A17" s="47" t="s">
        <v>36</v>
      </c>
      <c r="B17" s="48">
        <v>46052</v>
      </c>
      <c r="C17" s="49" t="s">
        <v>57</v>
      </c>
      <c r="D17" s="50" t="s">
        <v>41</v>
      </c>
      <c r="E17" s="51">
        <v>8</v>
      </c>
      <c r="F17" s="52" t="s">
        <v>49</v>
      </c>
      <c r="G17" s="66">
        <v>23750120.48</v>
      </c>
      <c r="H17" s="54">
        <v>858935.18</v>
      </c>
      <c r="I17" s="54">
        <f t="shared" si="0"/>
        <v>22891185.300000001</v>
      </c>
      <c r="J17" s="65" t="s">
        <v>38</v>
      </c>
      <c r="K17" s="56">
        <f t="shared" si="1"/>
        <v>3.6165508327560283E-2</v>
      </c>
      <c r="L17" s="57">
        <v>0</v>
      </c>
      <c r="M17" s="58" t="s">
        <v>39</v>
      </c>
      <c r="N17" s="59">
        <v>1</v>
      </c>
      <c r="O17" s="60">
        <v>948990</v>
      </c>
      <c r="P17" s="61">
        <v>379596</v>
      </c>
      <c r="Q17" s="61">
        <v>569394</v>
      </c>
      <c r="R17" s="62" t="s">
        <v>40</v>
      </c>
      <c r="S17" s="63" t="s">
        <v>40</v>
      </c>
      <c r="T17" s="64" t="s">
        <v>40</v>
      </c>
    </row>
    <row r="18" spans="1:20" ht="135.75" customHeight="1">
      <c r="A18" s="47" t="s">
        <v>36</v>
      </c>
      <c r="B18" s="48">
        <v>46052</v>
      </c>
      <c r="C18" s="49" t="s">
        <v>58</v>
      </c>
      <c r="D18" s="50" t="s">
        <v>41</v>
      </c>
      <c r="E18" s="51">
        <v>9</v>
      </c>
      <c r="F18" s="52" t="s">
        <v>50</v>
      </c>
      <c r="G18" s="66">
        <v>3737945.32</v>
      </c>
      <c r="H18" s="54">
        <v>74702.03</v>
      </c>
      <c r="I18" s="54">
        <f t="shared" si="0"/>
        <v>3663243.29</v>
      </c>
      <c r="J18" s="55" t="s">
        <v>38</v>
      </c>
      <c r="K18" s="56">
        <f t="shared" si="1"/>
        <v>1.9984784047081781E-2</v>
      </c>
      <c r="L18" s="57">
        <v>0</v>
      </c>
      <c r="M18" s="58" t="s">
        <v>39</v>
      </c>
      <c r="N18" s="59">
        <v>1</v>
      </c>
      <c r="O18" s="60">
        <v>948990</v>
      </c>
      <c r="P18" s="61">
        <v>379596</v>
      </c>
      <c r="Q18" s="61">
        <v>569394</v>
      </c>
      <c r="R18" s="62" t="s">
        <v>40</v>
      </c>
      <c r="S18" s="63" t="s">
        <v>40</v>
      </c>
      <c r="T18" s="64" t="s">
        <v>40</v>
      </c>
    </row>
    <row r="19" spans="1:20" ht="114">
      <c r="A19" s="47" t="s">
        <v>36</v>
      </c>
      <c r="B19" s="48">
        <v>46052</v>
      </c>
      <c r="C19" s="49" t="s">
        <v>59</v>
      </c>
      <c r="D19" s="50" t="s">
        <v>37</v>
      </c>
      <c r="E19" s="51">
        <v>10</v>
      </c>
      <c r="F19" s="52" t="s">
        <v>51</v>
      </c>
      <c r="G19" s="66">
        <v>489291.2</v>
      </c>
      <c r="H19" s="54">
        <v>29701.45</v>
      </c>
      <c r="I19" s="54">
        <f t="shared" si="0"/>
        <v>459589.75</v>
      </c>
      <c r="J19" s="55" t="s">
        <v>38</v>
      </c>
      <c r="K19" s="56">
        <f t="shared" si="1"/>
        <v>6.0703012847972741E-2</v>
      </c>
      <c r="L19" s="57">
        <v>0</v>
      </c>
      <c r="M19" s="58" t="s">
        <v>39</v>
      </c>
      <c r="N19" s="59">
        <v>1</v>
      </c>
      <c r="O19" s="60">
        <v>948990</v>
      </c>
      <c r="P19" s="61">
        <v>379596</v>
      </c>
      <c r="Q19" s="61">
        <v>569394</v>
      </c>
      <c r="R19" s="62" t="s">
        <v>40</v>
      </c>
      <c r="S19" s="63" t="s">
        <v>40</v>
      </c>
      <c r="T19" s="64" t="s">
        <v>40</v>
      </c>
    </row>
    <row r="20" spans="1:20" ht="85.5">
      <c r="A20" s="47" t="s">
        <v>36</v>
      </c>
      <c r="B20" s="48">
        <v>46052</v>
      </c>
      <c r="C20" s="49" t="s">
        <v>60</v>
      </c>
      <c r="D20" s="50" t="s">
        <v>37</v>
      </c>
      <c r="E20" s="51">
        <v>11</v>
      </c>
      <c r="F20" s="52" t="s">
        <v>52</v>
      </c>
      <c r="G20" s="66">
        <v>2396359.5699999998</v>
      </c>
      <c r="H20" s="54">
        <v>155569.06</v>
      </c>
      <c r="I20" s="54">
        <f t="shared" si="0"/>
        <v>2240790.5099999998</v>
      </c>
      <c r="J20" s="55" t="s">
        <v>38</v>
      </c>
      <c r="K20" s="56">
        <f t="shared" si="1"/>
        <v>6.491891365034172E-2</v>
      </c>
      <c r="L20" s="57">
        <v>0</v>
      </c>
      <c r="M20" s="58" t="s">
        <v>39</v>
      </c>
      <c r="N20" s="59">
        <v>1</v>
      </c>
      <c r="O20" s="60">
        <v>948990</v>
      </c>
      <c r="P20" s="61">
        <v>379596</v>
      </c>
      <c r="Q20" s="61">
        <v>569394</v>
      </c>
      <c r="R20" s="62" t="s">
        <v>40</v>
      </c>
      <c r="S20" s="63" t="s">
        <v>40</v>
      </c>
      <c r="T20" s="64" t="s">
        <v>40</v>
      </c>
    </row>
    <row r="21" spans="1:20" ht="71.25">
      <c r="A21" s="47" t="s">
        <v>36</v>
      </c>
      <c r="B21" s="48">
        <v>46052</v>
      </c>
      <c r="C21" s="49" t="s">
        <v>62</v>
      </c>
      <c r="D21" s="50" t="s">
        <v>42</v>
      </c>
      <c r="E21" s="51">
        <v>12</v>
      </c>
      <c r="F21" s="52" t="s">
        <v>53</v>
      </c>
      <c r="G21" s="66">
        <v>5000</v>
      </c>
      <c r="H21" s="54">
        <v>0</v>
      </c>
      <c r="I21" s="54">
        <f t="shared" si="0"/>
        <v>5000</v>
      </c>
      <c r="J21" s="55" t="s">
        <v>38</v>
      </c>
      <c r="K21" s="56">
        <f t="shared" si="1"/>
        <v>0</v>
      </c>
      <c r="L21" s="57">
        <v>0</v>
      </c>
      <c r="M21" s="58" t="s">
        <v>39</v>
      </c>
      <c r="N21" s="59">
        <v>1</v>
      </c>
      <c r="O21" s="60">
        <v>948990</v>
      </c>
      <c r="P21" s="61">
        <v>379596</v>
      </c>
      <c r="Q21" s="61">
        <v>569394</v>
      </c>
      <c r="R21" s="62" t="s">
        <v>40</v>
      </c>
      <c r="S21" s="63" t="s">
        <v>40</v>
      </c>
      <c r="T21" s="64" t="s">
        <v>40</v>
      </c>
    </row>
    <row r="22" spans="1:20" ht="9.75" customHeight="1" thickBot="1">
      <c r="A22" s="100"/>
      <c r="B22" s="101"/>
      <c r="C22" s="102"/>
      <c r="D22" s="103"/>
      <c r="E22" s="104"/>
      <c r="F22" s="105"/>
      <c r="G22" s="106"/>
      <c r="H22" s="107"/>
      <c r="I22" s="108"/>
      <c r="J22" s="109"/>
      <c r="K22" s="110"/>
      <c r="L22" s="111"/>
      <c r="M22" s="112"/>
      <c r="N22" s="113"/>
      <c r="O22" s="114"/>
      <c r="P22" s="115"/>
      <c r="Q22" s="115"/>
      <c r="R22" s="116"/>
      <c r="S22" s="117"/>
      <c r="T22" s="118"/>
    </row>
    <row r="23" spans="1:20" ht="15.75" thickBot="1">
      <c r="A23" s="67"/>
      <c r="B23" s="68"/>
      <c r="C23" s="67"/>
      <c r="D23" s="69"/>
      <c r="E23" s="70"/>
      <c r="F23" s="71"/>
      <c r="G23" s="72"/>
      <c r="H23" s="72"/>
      <c r="I23" s="72"/>
      <c r="J23" s="73"/>
      <c r="K23" s="74"/>
      <c r="L23" s="74"/>
      <c r="M23" s="75"/>
      <c r="N23" s="76"/>
      <c r="O23" s="77"/>
      <c r="P23" s="78"/>
      <c r="Q23" s="78"/>
      <c r="R23" s="78"/>
    </row>
    <row r="24" spans="1:20" ht="16.5" thickTop="1" thickBot="1">
      <c r="A24" s="79"/>
      <c r="B24" s="79"/>
      <c r="C24" s="79"/>
      <c r="D24" s="79"/>
      <c r="E24" s="80"/>
      <c r="F24" s="81" t="s">
        <v>43</v>
      </c>
      <c r="G24" s="82">
        <f>SUBTOTAL(9,G13:G22)</f>
        <v>53450248</v>
      </c>
      <c r="H24" s="82">
        <f>SUBTOTAL(9,H13:H22)</f>
        <v>2546432.48</v>
      </c>
      <c r="I24" s="82">
        <f>SUBTOTAL(9,I13:I22)</f>
        <v>50903815.519999996</v>
      </c>
      <c r="J24" s="83"/>
      <c r="K24" s="84"/>
      <c r="L24" s="84"/>
      <c r="M24" s="85"/>
      <c r="N24" s="86"/>
      <c r="O24" s="86"/>
      <c r="P24" s="87"/>
      <c r="Q24" s="84"/>
      <c r="R24" s="84"/>
    </row>
    <row r="25" spans="1:20" ht="15.75" thickTop="1">
      <c r="A25" s="84"/>
      <c r="B25" s="84"/>
      <c r="C25" s="88"/>
      <c r="D25" s="84"/>
      <c r="E25" s="89"/>
      <c r="F25" s="90"/>
      <c r="G25" s="91"/>
      <c r="H25" s="92"/>
      <c r="I25" s="92"/>
      <c r="J25" s="87"/>
      <c r="K25" s="84"/>
      <c r="L25" s="93"/>
      <c r="M25" s="94"/>
      <c r="N25" s="86"/>
      <c r="O25" s="86"/>
      <c r="P25" s="87"/>
      <c r="Q25" s="84"/>
      <c r="R25" s="84"/>
    </row>
    <row r="26" spans="1:20">
      <c r="A26" s="95" t="s">
        <v>44</v>
      </c>
      <c r="B26" s="93"/>
      <c r="C26" s="93"/>
      <c r="D26" s="93"/>
      <c r="E26" s="93"/>
      <c r="F26" s="96"/>
      <c r="G26" s="97"/>
      <c r="H26" s="93"/>
      <c r="I26" s="98"/>
      <c r="J26" s="93"/>
      <c r="K26" s="93"/>
      <c r="M26" s="93"/>
      <c r="N26" s="93"/>
      <c r="O26" s="93"/>
      <c r="P26" s="93"/>
      <c r="Q26" s="93"/>
      <c r="R26" s="93"/>
    </row>
    <row r="27" spans="1:20">
      <c r="G27" s="99"/>
      <c r="H27" s="99"/>
      <c r="I27" s="99"/>
      <c r="K27" s="3"/>
      <c r="L27" s="3"/>
      <c r="Q27" s="4"/>
    </row>
    <row r="28" spans="1:20">
      <c r="G28" s="99"/>
      <c r="K28" s="3"/>
      <c r="L28" s="3"/>
      <c r="Q28" s="4"/>
    </row>
    <row r="29" spans="1:20">
      <c r="G29" s="99"/>
      <c r="K29" s="3"/>
      <c r="L29" s="3"/>
      <c r="Q29" s="4"/>
    </row>
  </sheetData>
  <mergeCells count="20">
    <mergeCell ref="A1:T1"/>
    <mergeCell ref="A2:T2"/>
    <mergeCell ref="A4:B4"/>
    <mergeCell ref="C4:E4"/>
    <mergeCell ref="A5:B5"/>
    <mergeCell ref="C5:E5"/>
    <mergeCell ref="M11:N11"/>
    <mergeCell ref="O11:Q11"/>
    <mergeCell ref="R11:R12"/>
    <mergeCell ref="S11:S12"/>
    <mergeCell ref="A6:B6"/>
    <mergeCell ref="C6:E6"/>
    <mergeCell ref="A7:B7"/>
    <mergeCell ref="C7:E7"/>
    <mergeCell ref="S10:T10"/>
    <mergeCell ref="D11:D12"/>
    <mergeCell ref="F11:F12"/>
    <mergeCell ref="G11:G12"/>
    <mergeCell ref="H11:H12"/>
    <mergeCell ref="I11:I12"/>
  </mergeCells>
  <pageMargins left="0.70866141732283472" right="0.70866141732283472" top="0.74803149606299213" bottom="0.74803149606299213" header="0.31496062992125984" footer="0.31496062992125984"/>
  <pageSetup scale="4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Macias Herrera</dc:creator>
  <cp:lastModifiedBy>Elizabeth Macias Herrera</cp:lastModifiedBy>
  <cp:lastPrinted>2026-02-11T17:59:43Z</cp:lastPrinted>
  <dcterms:created xsi:type="dcterms:W3CDTF">2026-01-30T20:13:07Z</dcterms:created>
  <dcterms:modified xsi:type="dcterms:W3CDTF">2026-02-11T19:49:21Z</dcterms:modified>
</cp:coreProperties>
</file>